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王吉利\Desktop\"/>
    </mc:Choice>
  </mc:AlternateContent>
  <xr:revisionPtr revIDLastSave="0" documentId="8_{FF70E5CD-67CD-472C-BCF3-F813C213CDF4}" xr6:coauthVersionLast="47" xr6:coauthVersionMax="47" xr10:uidLastSave="{00000000-0000-0000-0000-000000000000}"/>
  <bookViews>
    <workbookView xWindow="3900" yWindow="3610" windowWidth="16800" windowHeight="9670" xr2:uid="{00000000-000D-0000-FFFF-FFFF00000000}"/>
  </bookViews>
  <sheets>
    <sheet name="公示50项" sheetId="1" r:id="rId1"/>
  </sheets>
  <externalReferences>
    <externalReference r:id="rId2"/>
  </externalReferences>
  <definedNames>
    <definedName name="_xlnm._FilterDatabase" localSheetId="0" hidden="1">公示50项!$B$2:$E$52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2" i="1" l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<sst xmlns="http://schemas.openxmlformats.org/spreadsheetml/2006/main" count="207" uniqueCount="170">
  <si>
    <t>浙江工商大学2022年“希望杯”青年创新项目待结题名单</t>
  </si>
  <si>
    <t>序号</t>
  </si>
  <si>
    <t>学院简称</t>
  </si>
  <si>
    <t>项目名称</t>
  </si>
  <si>
    <t>类别</t>
  </si>
  <si>
    <t>项目负责人</t>
  </si>
  <si>
    <t>指导教师</t>
  </si>
  <si>
    <t>食品学院</t>
  </si>
  <si>
    <t>新型噻二唑-2-胺类高效抗癌药物的分子机制及其快速筛选研究</t>
  </si>
  <si>
    <t>陈可先</t>
  </si>
  <si>
    <t>/</t>
  </si>
  <si>
    <t>环境学院</t>
  </si>
  <si>
    <t>铬在镍铁渣/铬铁渣源耐火材料制备过程中的相变与稳定机制研究</t>
  </si>
  <si>
    <t>古佛全</t>
  </si>
  <si>
    <t>无碱体系PdAg@NH2-UiO-66光辅助协同热催化CO2加氢制甲酸</t>
  </si>
  <si>
    <t>杨国详</t>
  </si>
  <si>
    <t>管工学院</t>
  </si>
  <si>
    <t>复杂应用场景下的区块链数据溯源系统——基于图像存证的交互溯源结构</t>
  </si>
  <si>
    <t>鲍福光</t>
  </si>
  <si>
    <t>泰隆金融学院</t>
  </si>
  <si>
    <t>数字经济发展助力共同富裕的机理和对策研究</t>
  </si>
  <si>
    <t>傅利福</t>
  </si>
  <si>
    <t>管理学院</t>
  </si>
  <si>
    <t>数字化背景下县域制造业的智能平台化建设研究——以浙江省六个县市为例</t>
  </si>
  <si>
    <t>林馨</t>
  </si>
  <si>
    <t>林莉</t>
  </si>
  <si>
    <t>新能源汽车环保及发展问题的实证研究——基于新能源汽车产业链碳排放计算与GLEC框架中车辆行驶阶段(PTW)算法分析</t>
  </si>
  <si>
    <t>泮伊婷</t>
  </si>
  <si>
    <t>程兆谦</t>
  </si>
  <si>
    <t>乡村振兴中多元主体利益协调与激活机制研究——以临安龙门秘境为例</t>
  </si>
  <si>
    <t>林文怡</t>
  </si>
  <si>
    <t>易开刚</t>
  </si>
  <si>
    <t>旅游学院</t>
  </si>
  <si>
    <t>“三生”用地转型背景下的生态环境效应及其时空分异机制——以新安江流域为例</t>
  </si>
  <si>
    <t>甘述菡</t>
  </si>
  <si>
    <t>李渊</t>
  </si>
  <si>
    <t>会计学院</t>
  </si>
  <si>
    <t>种业振兴正热潮，小宗作物焕新生——基于10市20村的小宗作物良种推广模式一般性调研</t>
  </si>
  <si>
    <t>张钰桦</t>
  </si>
  <si>
    <t>王伟新</t>
  </si>
  <si>
    <r>
      <t>城乡教育共同体的转型路径与优化策略研究</t>
    </r>
    <r>
      <rPr>
        <sz val="10"/>
        <rFont val="仿宋_GB2312"/>
        <charset val="134"/>
      </rPr>
      <t>——以浙江省16个教共体为例</t>
    </r>
  </si>
  <si>
    <t>施卓娅</t>
  </si>
  <si>
    <t>万源星</t>
  </si>
  <si>
    <t>统计学院</t>
  </si>
  <si>
    <t>“租购并举”方针下长租公寓租客满意度影响因素研究——基于杭州市租客群体及47家长租公寓品牌的调研</t>
  </si>
  <si>
    <t>徐可</t>
  </si>
  <si>
    <t>徐蔼婷</t>
  </si>
  <si>
    <t>共享数治未来：数字驱动下共享法庭模式优化路径分析——基于浙江省丽水市64个服务点位调研</t>
  </si>
  <si>
    <t>马垭箬</t>
  </si>
  <si>
    <t>朱贺、李凯</t>
  </si>
  <si>
    <t>红情绿意，融合之约：青山绿水何以带动革命老区高质量发展？——基于丽水市30个村庄的调查</t>
  </si>
  <si>
    <t>郭昊跃</t>
  </si>
  <si>
    <t>“百年潮涌山河红，乡村振兴桑梓葱”：红色文化保护利用促进乡村振兴路径探究——基于温州市、湖州市10个村庄的研究</t>
  </si>
  <si>
    <t>叶金妍</t>
  </si>
  <si>
    <t>曾慧</t>
  </si>
  <si>
    <t>经济学院</t>
  </si>
  <si>
    <t>玩好无缺文化坊——点光源式二手玩具清洗管理和交易平台</t>
  </si>
  <si>
    <t>高嘉泽</t>
  </si>
  <si>
    <t>余彬、莫潇杭</t>
  </si>
  <si>
    <t>“紫笋·唐韵”——老字号ip领跑人</t>
  </si>
  <si>
    <t>包梦云</t>
  </si>
  <si>
    <t>王丽云、马龙</t>
  </si>
  <si>
    <t>山海相约：共同富裕背景下产业数字化缩小城乡收入差距的路径探索——基于浙江省山区26县的实证分析</t>
  </si>
  <si>
    <r>
      <t>唐</t>
    </r>
    <r>
      <rPr>
        <sz val="10"/>
        <rFont val="宋体"/>
        <charset val="134"/>
      </rPr>
      <t>瑄</t>
    </r>
    <r>
      <rPr>
        <sz val="10"/>
        <rFont val="仿宋_GB2312"/>
        <charset val="134"/>
      </rPr>
      <t>迎</t>
    </r>
  </si>
  <si>
    <t>任婉婉</t>
  </si>
  <si>
    <t>共同富裕视域下的数字经济对城乡差距的影响：“红利”还是“鸿沟”</t>
  </si>
  <si>
    <t>于茜</t>
  </si>
  <si>
    <t>王海、黄美玲</t>
  </si>
  <si>
    <t>金融学院</t>
  </si>
  <si>
    <t>突发公共卫生事件与居民家庭金融资产配置——来自新冠肺炎疫情冲击的证据</t>
  </si>
  <si>
    <t>李文瑶</t>
  </si>
  <si>
    <t>吕凯波</t>
  </si>
  <si>
    <t>“衍助企稳，纾困小微”：小微企业风险管理全链路的分析及优化设计</t>
  </si>
  <si>
    <t>黄崇卓</t>
  </si>
  <si>
    <t>邓弋威</t>
  </si>
  <si>
    <t>不同壁材DHA-乳铁蛋白双相脂质体的创制及其肠道类器官转运机制</t>
  </si>
  <si>
    <t>许贤康</t>
  </si>
  <si>
    <t>刘玮琳</t>
  </si>
  <si>
    <t>基于低温美拉德反应的生鲜肉冷链物流品质监控</t>
  </si>
  <si>
    <t>王淑霞</t>
  </si>
  <si>
    <t>陈剑</t>
  </si>
  <si>
    <t>电刺激强化微生物耐盐机制及调控</t>
  </si>
  <si>
    <t>陈龙</t>
  </si>
  <si>
    <t>冯华军</t>
  </si>
  <si>
    <t>代谢组学和蛋白质组学揭示氟苯尼考对小麦的毒理效应机制的研究</t>
  </si>
  <si>
    <t>陈函梅</t>
  </si>
  <si>
    <t>刘惠君</t>
  </si>
  <si>
    <t>p-n型光催化废水燃料电池的构建及其产品化设计</t>
  </si>
  <si>
    <t>谭盟</t>
  </si>
  <si>
    <t>王齐</t>
  </si>
  <si>
    <t>信电学院</t>
  </si>
  <si>
    <t>“天罗地网”生态仪</t>
  </si>
  <si>
    <t>孙泽诚</t>
  </si>
  <si>
    <t>朱晓亮</t>
  </si>
  <si>
    <t>智疗科技——椎管内穿刺麻醉机器人</t>
  </si>
  <si>
    <t>王磊</t>
  </si>
  <si>
    <t>蒋献</t>
  </si>
  <si>
    <t>一种从曲线图到数据的全自动转换方法</t>
  </si>
  <si>
    <t>周其当</t>
  </si>
  <si>
    <t>李传煌、刘春晓</t>
  </si>
  <si>
    <t>信息学院</t>
  </si>
  <si>
    <t>正越智能-食堂数字化领航者</t>
  </si>
  <si>
    <t>张宇航</t>
  </si>
  <si>
    <t>彭浩宇</t>
  </si>
  <si>
    <t>视创——面向视频平台的个性化AR植入广告方案</t>
  </si>
  <si>
    <t>蔡子靖</t>
  </si>
  <si>
    <t>谢波、张华</t>
  </si>
  <si>
    <t>图侦科技-图像篡改领域的领军者</t>
  </si>
  <si>
    <t>黄恩怡</t>
  </si>
  <si>
    <t>刘春晓、黄立芳</t>
  </si>
  <si>
    <t>SIMPO——基于低代码服务编排的金融产品高效可视化开发平台</t>
  </si>
  <si>
    <t>骆思思</t>
  </si>
  <si>
    <t>汪烨</t>
  </si>
  <si>
    <t>晶晶科技一一移动端面部多模态的领跑者</t>
  </si>
  <si>
    <t>郑宇萌</t>
  </si>
  <si>
    <t>柴春来、傅均</t>
  </si>
  <si>
    <t>越岚数据——基于区块链的数据共享与大数据教育共建平台</t>
  </si>
  <si>
    <t>郭期凯</t>
  </si>
  <si>
    <t>琚春华</t>
  </si>
  <si>
    <t>高光时刻——基于AI捕捉技术的个性化篮球集锦平台</t>
  </si>
  <si>
    <t>叶玮</t>
  </si>
  <si>
    <t>项益鸣</t>
  </si>
  <si>
    <t>和合共生：未来乡村建设路径与对策-基于浙江省11个地市68个典型乡村的调研分析</t>
  </si>
  <si>
    <t>胡锐奇</t>
  </si>
  <si>
    <t>高国亮</t>
  </si>
  <si>
    <t>法学院</t>
  </si>
  <si>
    <t>算法困境中的众包骑手权益保障协同治理研究</t>
  </si>
  <si>
    <t>王怡帆</t>
  </si>
  <si>
    <t>徐媛媛、方姚、孟实</t>
  </si>
  <si>
    <t>集体小区——农村土地三权分置背景下保障房体系与宅基地优化利用的新探索</t>
  </si>
  <si>
    <t>邱昊</t>
  </si>
  <si>
    <t>方涧</t>
  </si>
  <si>
    <t>最小必要原则在平台适用的实证研究——基于39类常见类型App必要个人信息范围的实践分析</t>
  </si>
  <si>
    <t>夏意</t>
  </si>
  <si>
    <t>胡骋</t>
  </si>
  <si>
    <t>人文学院</t>
  </si>
  <si>
    <t>破解偏远村快递“最后一公里”问题——基于灰色关联度理论的研究</t>
  </si>
  <si>
    <t>毛冰冰</t>
  </si>
  <si>
    <t>占佳聪、黄凡、李华金</t>
  </si>
  <si>
    <t>赋权增能：积极老龄化背景下校村联动式老年教育的路径构建——基于浙江省村庄的调研</t>
  </si>
  <si>
    <t>方一柳</t>
  </si>
  <si>
    <t>李华金、占佳聪、黄凡</t>
  </si>
  <si>
    <t>公管学院</t>
  </si>
  <si>
    <t>社区韧性视角下我国乡村公共卫生类风险治理能力研究——基于新冠肺炎疫情期间40个乡村的实证案例分析</t>
  </si>
  <si>
    <t>黄珏涵</t>
  </si>
  <si>
    <t>史春玉、赵恒、兰丽平</t>
  </si>
  <si>
    <t>地方创生视角下乡村文化传承与发展的机制研究——基于浙江省32个村庄的质性研究</t>
  </si>
  <si>
    <t>章欣雨</t>
  </si>
  <si>
    <t>余钧</t>
  </si>
  <si>
    <t>“公益+商业”创新逻辑与社会组织参与第三次分配的可持续机制——基于国内创新案例的比较研究</t>
  </si>
  <si>
    <t>周琳</t>
  </si>
  <si>
    <t>汪锦军、韦宏耀</t>
  </si>
  <si>
    <t>乡村振兴联合体：共同富裕的实现路径研究——以淳安县大下姜乡村振兴联合体等组团联盟为例</t>
  </si>
  <si>
    <t>徐晨菲</t>
  </si>
  <si>
    <t>张丙宣</t>
  </si>
  <si>
    <t>外语学院</t>
  </si>
  <si>
    <t>基于差异化服务的启迪儿童潜能的OMO平台开发</t>
  </si>
  <si>
    <t>王子涵</t>
  </si>
  <si>
    <t>李丹弟、李豪</t>
  </si>
  <si>
    <t>东语学院</t>
  </si>
  <si>
    <t>打磨时间里的文化故事——在国外自媒体平台上讲述中国故事</t>
  </si>
  <si>
    <t>洪晔</t>
  </si>
  <si>
    <t>周玲、吴毓华</t>
  </si>
  <si>
    <t>绿色金融能否促进农民增收？——基于全国经验和浙江省实地调研</t>
  </si>
  <si>
    <t>谢昕珂</t>
  </si>
  <si>
    <t>方霞</t>
  </si>
  <si>
    <t>马克思主义学院</t>
  </si>
  <si>
    <t>数字化赋能乡村振兴的机制路径研究——以遂昌县为例</t>
  </si>
  <si>
    <t>沙静</t>
  </si>
  <si>
    <t>黄娟、陈华兴、刘传磊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</si>
</sst>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宋体"/>
      <charset val="134"/>
    </font>
    <font>
      <sz val="12"/>
      <name val="宋体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</font>
    <font>
      <sz val="16"/>
      <name val="华文中宋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仿宋_GB2312"/>
      <charset val="134"/>
    </font>
    <font>
      <sz val="11"/>
      <color rgb="FF000000"/>
      <name val="等线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protection locked="0"/>
    </xf>
    <xf numFmtId="0" fontId="3" fillId="0" borderId="0">
      <protection locked="0"/>
    </xf>
    <xf numFmtId="0" fontId="12" fillId="0" borderId="0">
      <protection locked="0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0" borderId="1" xfId="2" applyFont="1" applyBorder="1" applyAlignment="1" applyProtection="1">
      <alignment horizontal="center" vertical="center" wrapText="1"/>
    </xf>
    <xf numFmtId="0" fontId="7" fillId="0" borderId="1" xfId="2" applyFont="1" applyBorder="1" applyAlignment="1" applyProtection="1">
      <alignment horizontal="left" vertical="center" wrapText="1"/>
    </xf>
    <xf numFmtId="0" fontId="7" fillId="0" borderId="1" xfId="2" applyFont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left" vertical="center"/>
    </xf>
    <xf numFmtId="0" fontId="3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2304;2022&#24180;&#24230;&#12305;&#32452;&#32455;&#24037;&#20316;\2022&#38738;&#21019;&#39033;&#30446;\&#12304;20220515&#21021;&#23457;&#21518;&#12305;&#26356;&#26032;&#25968;&#25454;-&#27993;&#27743;&#24037;&#21830;&#22823;&#23398;&#8220;&#24076;&#26395;&#26479;&#8221;&#38738;&#21019;&#31435;&#39033;&#27719;&#2463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"/>
      <sheetName val="数据情况"/>
      <sheetName val="Sheet3"/>
    </sheetNames>
    <sheetDataSet>
      <sheetData sheetId="0">
        <row r="3">
          <cell r="B3" t="str">
            <v>郑晓冬</v>
          </cell>
          <cell r="C3">
            <v>1</v>
          </cell>
          <cell r="D3" t="str">
            <v>乡村振兴背景下随迁对儿童健康的影响研究</v>
          </cell>
          <cell r="E3" t="str">
            <v>教师</v>
          </cell>
        </row>
        <row r="4">
          <cell r="B4" t="str">
            <v>陈可先</v>
          </cell>
          <cell r="C4">
            <v>2</v>
          </cell>
          <cell r="D4" t="str">
            <v>新型噻二唑-2-胺类高效抗癌药物的分子机制及其快速筛选研究</v>
          </cell>
          <cell r="E4" t="str">
            <v>教师</v>
          </cell>
        </row>
        <row r="5">
          <cell r="B5" t="str">
            <v>杨国详</v>
          </cell>
          <cell r="C5">
            <v>3</v>
          </cell>
          <cell r="D5" t="str">
            <v>无碱体系PdAg@NH2-UiO-66光辅助协同热催化CO2加氢制甲酸</v>
          </cell>
          <cell r="E5" t="str">
            <v>教师</v>
          </cell>
        </row>
        <row r="6">
          <cell r="B6" t="str">
            <v>戚圣琦</v>
          </cell>
          <cell r="C6">
            <v>4</v>
          </cell>
          <cell r="D6" t="str">
            <v>填埋场周边土壤微塑料降解特征研究分析</v>
          </cell>
          <cell r="E6" t="str">
            <v>教师</v>
          </cell>
        </row>
        <row r="7">
          <cell r="B7" t="str">
            <v>古佛全</v>
          </cell>
          <cell r="C7">
            <v>5</v>
          </cell>
          <cell r="D7" t="str">
            <v>铬在镍铁渣/铬铁渣源耐火材料制备过程中的相变与稳定机制研究</v>
          </cell>
          <cell r="E7" t="str">
            <v>教师</v>
          </cell>
        </row>
        <row r="8">
          <cell r="B8" t="str">
            <v>鲍福光</v>
          </cell>
          <cell r="C8">
            <v>6</v>
          </cell>
          <cell r="D8" t="str">
            <v>复杂应用场景下的区块链数据溯源系统——基于图像存证的交互溯源结构</v>
          </cell>
          <cell r="E8" t="str">
            <v>教师</v>
          </cell>
        </row>
        <row r="9">
          <cell r="B9" t="str">
            <v>傅利福</v>
          </cell>
          <cell r="C9">
            <v>7</v>
          </cell>
          <cell r="D9" t="str">
            <v>数字经济发展助力共同富裕的机理和对策研究</v>
          </cell>
          <cell r="E9" t="str">
            <v>教师</v>
          </cell>
        </row>
        <row r="10">
          <cell r="B10" t="str">
            <v>郑益宣</v>
          </cell>
          <cell r="C10">
            <v>8</v>
          </cell>
          <cell r="D10" t="str">
            <v>云镜视野--大学生摄影分享小程序</v>
          </cell>
          <cell r="E10" t="str">
            <v>学生</v>
          </cell>
        </row>
        <row r="11">
          <cell r="B11" t="str">
            <v>李兆晗</v>
          </cell>
          <cell r="C11">
            <v>9</v>
          </cell>
          <cell r="D11" t="str">
            <v>数字化转型、海外市场进入模式与企业国际化绩效研究</v>
          </cell>
          <cell r="E11" t="str">
            <v>学生</v>
          </cell>
        </row>
        <row r="12">
          <cell r="B12" t="str">
            <v>林馨</v>
          </cell>
          <cell r="C12">
            <v>10</v>
          </cell>
          <cell r="D12" t="str">
            <v>数字化背景下县域制造业的智能平台化建设研究——以浙江省六个县市为例</v>
          </cell>
          <cell r="E12" t="str">
            <v>学生</v>
          </cell>
        </row>
        <row r="13">
          <cell r="B13" t="str">
            <v>泮伊婷</v>
          </cell>
          <cell r="C13">
            <v>11</v>
          </cell>
          <cell r="D13" t="str">
            <v>新能源汽车环保及发展问题的实证研究——基于新能源汽车产业链碳排放计算与GLEC框架中车辆行驶阶段(PTW)算法分析</v>
          </cell>
          <cell r="E13" t="str">
            <v>学生</v>
          </cell>
        </row>
        <row r="14">
          <cell r="B14" t="str">
            <v>林文怡</v>
          </cell>
          <cell r="C14">
            <v>12</v>
          </cell>
          <cell r="D14" t="str">
            <v>乡村振兴中多元主体利益协调与激活机制研究——以临安龙门秘境为例</v>
          </cell>
          <cell r="E14" t="str">
            <v>学生</v>
          </cell>
        </row>
        <row r="15">
          <cell r="B15" t="str">
            <v>方俊涛</v>
          </cell>
          <cell r="C15">
            <v>13</v>
          </cell>
          <cell r="D15" t="str">
            <v>农业生鲜企业透过数字化推进价值链重构的机制研究</v>
          </cell>
          <cell r="E15" t="str">
            <v>学生</v>
          </cell>
        </row>
        <row r="16">
          <cell r="B16" t="str">
            <v>高平训</v>
          </cell>
          <cell r="C16">
            <v>14</v>
          </cell>
          <cell r="D16" t="str">
            <v>“岁阳白首”——融媒体时代下新型老年文娱社交平台</v>
          </cell>
          <cell r="E16" t="str">
            <v>学生</v>
          </cell>
        </row>
        <row r="17">
          <cell r="B17" t="str">
            <v>李广顺</v>
          </cell>
          <cell r="C17">
            <v>15</v>
          </cell>
          <cell r="D17" t="str">
            <v>指听见——后疫情时代助力听障人士“三难”的手语解说公益项目</v>
          </cell>
          <cell r="E17" t="str">
            <v>学生</v>
          </cell>
        </row>
        <row r="18">
          <cell r="B18" t="str">
            <v>甘述菡</v>
          </cell>
          <cell r="C18">
            <v>16</v>
          </cell>
          <cell r="D18" t="str">
            <v>“三生”用地转型背景下的生态环境效应及其时空分异机制——以新安江流域为例</v>
          </cell>
          <cell r="E18" t="str">
            <v>学生</v>
          </cell>
        </row>
        <row r="19">
          <cell r="B19" t="str">
            <v>吴昊</v>
          </cell>
          <cell r="C19">
            <v>17</v>
          </cell>
          <cell r="D19" t="str">
            <v>大数据支持下的杭州市城市更新潜力评价研究</v>
          </cell>
          <cell r="E19" t="str">
            <v>学生</v>
          </cell>
        </row>
        <row r="20">
          <cell r="B20" t="str">
            <v>张钰桦</v>
          </cell>
          <cell r="C20">
            <v>18</v>
          </cell>
          <cell r="D20" t="str">
            <v>种业振兴正热潮，小宗作物焕新生
——基于10市20村的小宗作物良种推广模式一般性调研</v>
          </cell>
          <cell r="E20" t="str">
            <v>学生</v>
          </cell>
        </row>
        <row r="21">
          <cell r="B21" t="str">
            <v>周宇璐</v>
          </cell>
          <cell r="C21">
            <v>19</v>
          </cell>
          <cell r="D21" t="str">
            <v>“时间银行”促进农村互助养老的路径与优化方案研究——以宁波市奉化区、鄞州区和温州市苍南县为例</v>
          </cell>
          <cell r="E21" t="str">
            <v>学生</v>
          </cell>
        </row>
        <row r="22">
          <cell r="B22" t="str">
            <v>吴安其</v>
          </cell>
          <cell r="C22">
            <v>20</v>
          </cell>
          <cell r="D22" t="str">
            <v>文态在线——非遗文化IP一站式方案打造的领航者</v>
          </cell>
          <cell r="E22" t="str">
            <v>学生</v>
          </cell>
        </row>
        <row r="23">
          <cell r="B23" t="str">
            <v>施卓娅</v>
          </cell>
          <cell r="C23">
            <v>21</v>
          </cell>
          <cell r="D23" t="str">
            <v>城乡教育共同体的转型路径与优化策略研究——以浙江省16个教共体为例</v>
          </cell>
          <cell r="E23" t="str">
            <v>学生</v>
          </cell>
        </row>
        <row r="24">
          <cell r="B24" t="str">
            <v>叶金妍</v>
          </cell>
          <cell r="C24">
            <v>22</v>
          </cell>
          <cell r="D24" t="str">
            <v>“百年潮涌山河红，乡村振兴桑梓葱”：红色文化保护利用促进乡村振兴路径探究——基于温州市、湖州市10个村庄的研究</v>
          </cell>
          <cell r="E24" t="str">
            <v>学生</v>
          </cell>
        </row>
        <row r="25">
          <cell r="B25" t="str">
            <v>徐可</v>
          </cell>
          <cell r="C25">
            <v>23</v>
          </cell>
          <cell r="D25" t="str">
            <v>“租购并举”方针下长租公寓租客满意度影响因素研究——基于杭州市租客群体及47家长租公寓品牌的调研</v>
          </cell>
          <cell r="E25" t="str">
            <v>学生</v>
          </cell>
        </row>
        <row r="26">
          <cell r="B26" t="str">
            <v>马垭箬</v>
          </cell>
          <cell r="C26">
            <v>24</v>
          </cell>
          <cell r="D26" t="str">
            <v>共享数治未来：数字驱动下共享法庭模式优化路径分析——基于浙江省丽水市64个服务点位调研</v>
          </cell>
          <cell r="E26" t="str">
            <v>学生</v>
          </cell>
        </row>
        <row r="27">
          <cell r="B27" t="str">
            <v>郭昊跃</v>
          </cell>
          <cell r="C27">
            <v>25</v>
          </cell>
          <cell r="D27" t="str">
            <v>红情绿意，融合之约：青山绿水何以带动革命老区高质量发展？——基于丽水市30个村庄的调查</v>
          </cell>
          <cell r="E27" t="str">
            <v>学生</v>
          </cell>
        </row>
        <row r="28">
          <cell r="B28" t="str">
            <v>张玉</v>
          </cell>
          <cell r="C28">
            <v>26</v>
          </cell>
          <cell r="D28" t="str">
            <v>数字化改革何以推动山区县跨越式高质量发展共同富裕——基于先行样板丽水遂昌县的调研</v>
          </cell>
          <cell r="E28" t="str">
            <v>学生</v>
          </cell>
        </row>
        <row r="29">
          <cell r="B29" t="str">
            <v>高嘉泽</v>
          </cell>
          <cell r="C29">
            <v>27</v>
          </cell>
          <cell r="D29" t="str">
            <v>玩好无缺文化坊——点光源式二手玩具清洗管理和交易平台</v>
          </cell>
          <cell r="E29" t="str">
            <v>学生</v>
          </cell>
        </row>
        <row r="30">
          <cell r="B30" t="str">
            <v>包梦云</v>
          </cell>
          <cell r="C30">
            <v>28</v>
          </cell>
          <cell r="D30" t="str">
            <v>“紫笋·唐韵”——老字号ip领跑人</v>
          </cell>
          <cell r="E30" t="str">
            <v>学生</v>
          </cell>
        </row>
        <row r="31">
          <cell r="B31" t="str">
            <v>唐瑄迎</v>
          </cell>
          <cell r="C31">
            <v>29</v>
          </cell>
          <cell r="D31" t="str">
            <v>山海相约：共同富裕背景下产业数字化缩小城乡收入差距的路径探索——基于浙江省山区26县的实证分析</v>
          </cell>
          <cell r="E31" t="str">
            <v>学生</v>
          </cell>
        </row>
        <row r="32">
          <cell r="B32" t="str">
            <v>于茜</v>
          </cell>
          <cell r="C32">
            <v>30</v>
          </cell>
          <cell r="D32" t="str">
            <v>共同富裕视域下的数字经济对城乡差距的影响：“红利”还是“鸿沟”</v>
          </cell>
          <cell r="E32" t="str">
            <v>学生</v>
          </cell>
        </row>
        <row r="33">
          <cell r="B33" t="str">
            <v>陈秋凝</v>
          </cell>
          <cell r="C33">
            <v>31</v>
          </cell>
          <cell r="D33" t="str">
            <v>“数字”浪潮下的暗礁：浙商企业数字化转型与工资不平等</v>
          </cell>
          <cell r="E33" t="str">
            <v>学生</v>
          </cell>
        </row>
        <row r="34">
          <cell r="B34" t="str">
            <v>邓白茹</v>
          </cell>
          <cell r="C34">
            <v>32</v>
          </cell>
          <cell r="D34" t="str">
            <v>新农村品牌数字化工作室——国潮理念助力农产品上行</v>
          </cell>
          <cell r="E34" t="str">
            <v>学生</v>
          </cell>
        </row>
        <row r="35">
          <cell r="B35" t="str">
            <v>郭阳冉</v>
          </cell>
          <cell r="C35">
            <v>33</v>
          </cell>
          <cell r="D35" t="str">
            <v>整村授信“贷”动乡村特色产业高质量发展的实施成效与浙江经验——基于温州、台州、舟山三地10个村庄的的调查研究</v>
          </cell>
          <cell r="E35" t="str">
            <v>学生</v>
          </cell>
        </row>
        <row r="36">
          <cell r="B36" t="str">
            <v>黄崇卓</v>
          </cell>
          <cell r="C36">
            <v>34</v>
          </cell>
          <cell r="D36" t="str">
            <v>“衍助企稳，纾困小微”：小微企业风险管理全链路的分析及优化设计</v>
          </cell>
          <cell r="E36" t="str">
            <v>学生</v>
          </cell>
        </row>
        <row r="37">
          <cell r="B37" t="str">
            <v>邱舜</v>
          </cell>
          <cell r="C37">
            <v>35</v>
          </cell>
          <cell r="D37" t="str">
            <v>“资本助力，老有所享”：个人养老金制度在金融改革中的作用分析——基于杭州市、宁波市、温州市三地的调查研究</v>
          </cell>
          <cell r="E37" t="str">
            <v>学生</v>
          </cell>
        </row>
        <row r="38">
          <cell r="B38" t="str">
            <v>李文瑶</v>
          </cell>
          <cell r="C38">
            <v>36</v>
          </cell>
          <cell r="D38" t="str">
            <v>突发公共卫生事件与居民家庭金融资产配置——来自新冠肺炎疫情冲击的证据</v>
          </cell>
          <cell r="E38" t="str">
            <v>学生</v>
          </cell>
        </row>
        <row r="39">
          <cell r="B39" t="str">
            <v>许贤康</v>
          </cell>
          <cell r="C39">
            <v>37</v>
          </cell>
          <cell r="D39" t="str">
            <v>不同壁材DHA-乳铁蛋白双相脂质体的创制及其肠道类器官转运机制</v>
          </cell>
          <cell r="E39" t="str">
            <v>学生</v>
          </cell>
        </row>
        <row r="40">
          <cell r="B40" t="str">
            <v>陈怡怡</v>
          </cell>
          <cell r="C40">
            <v>38</v>
          </cell>
          <cell r="D40" t="str">
            <v>基于改良UCNPs免疫层析法同时检测粮食中AFB1和ZEN</v>
          </cell>
          <cell r="E40" t="str">
            <v>学生</v>
          </cell>
        </row>
        <row r="41">
          <cell r="B41" t="str">
            <v>王淑霞</v>
          </cell>
          <cell r="C41">
            <v>39</v>
          </cell>
          <cell r="D41" t="str">
            <v>基于低温美拉德反应的生鲜肉冷链物流品质监控</v>
          </cell>
          <cell r="E41" t="str">
            <v>学生</v>
          </cell>
        </row>
        <row r="42">
          <cell r="B42" t="str">
            <v>张诗雪</v>
          </cell>
          <cell r="C42">
            <v>40</v>
          </cell>
          <cell r="D42" t="str">
            <v>邻苯二甲酸酯类塑化剂与人血清白蛋白相互作用规律研究</v>
          </cell>
          <cell r="E42" t="str">
            <v>学生</v>
          </cell>
        </row>
        <row r="43">
          <cell r="B43" t="str">
            <v>范思琪</v>
          </cell>
          <cell r="C43">
            <v>41</v>
          </cell>
          <cell r="D43" t="str">
            <v>海藻酸钠-明胶复合水凝胶挤压包埋益生菌-姜黄素的机理研究</v>
          </cell>
          <cell r="E43" t="str">
            <v>学生</v>
          </cell>
        </row>
        <row r="44">
          <cell r="B44" t="str">
            <v>陈龙</v>
          </cell>
          <cell r="C44">
            <v>42</v>
          </cell>
          <cell r="D44" t="str">
            <v>电刺激强化微生物耐盐机制及调控</v>
          </cell>
          <cell r="E44" t="str">
            <v>学生</v>
          </cell>
        </row>
        <row r="45">
          <cell r="B45" t="str">
            <v>陈函梅</v>
          </cell>
          <cell r="C45">
            <v>43</v>
          </cell>
          <cell r="D45" t="str">
            <v>代谢组学和蛋白质组学揭示氟苯尼考对小麦的毒理效应机制的研究</v>
          </cell>
          <cell r="E45" t="str">
            <v>学生</v>
          </cell>
        </row>
        <row r="46">
          <cell r="B46" t="str">
            <v>谭盟</v>
          </cell>
          <cell r="C46">
            <v>44</v>
          </cell>
          <cell r="D46" t="str">
            <v>p-n型光催化废水燃料电池的构建及其产品化设计</v>
          </cell>
          <cell r="E46" t="str">
            <v>学生</v>
          </cell>
        </row>
        <row r="47">
          <cell r="B47" t="str">
            <v>诸俊翰</v>
          </cell>
          <cell r="C47">
            <v>45</v>
          </cell>
          <cell r="D47" t="str">
            <v>创新柔性光纤压力传感器</v>
          </cell>
          <cell r="E47" t="str">
            <v>学生</v>
          </cell>
        </row>
        <row r="48">
          <cell r="B48" t="str">
            <v>陈开杰</v>
          </cell>
          <cell r="C48">
            <v>46</v>
          </cell>
          <cell r="D48" t="str">
            <v>未卜“纤"知--光纤智慧物联网</v>
          </cell>
          <cell r="E48" t="str">
            <v>学生</v>
          </cell>
        </row>
        <row r="49">
          <cell r="B49" t="str">
            <v>孙泽诚</v>
          </cell>
          <cell r="C49">
            <v>47</v>
          </cell>
          <cell r="D49" t="str">
            <v>“天罗地网”生态仪</v>
          </cell>
          <cell r="E49" t="str">
            <v>学生</v>
          </cell>
        </row>
        <row r="50">
          <cell r="B50" t="str">
            <v>于佳佳</v>
          </cell>
          <cell r="C50">
            <v>48</v>
          </cell>
          <cell r="D50" t="str">
            <v>基于人工智能的垃圾分类系统</v>
          </cell>
          <cell r="E50" t="str">
            <v>学生</v>
          </cell>
        </row>
        <row r="51">
          <cell r="B51" t="str">
            <v>王磊</v>
          </cell>
          <cell r="C51">
            <v>49</v>
          </cell>
          <cell r="D51" t="str">
            <v>智疗科技——椎管内穿刺麻醉机器人</v>
          </cell>
          <cell r="E51" t="str">
            <v>学生</v>
          </cell>
        </row>
        <row r="52">
          <cell r="B52" t="str">
            <v>周其当</v>
          </cell>
          <cell r="C52">
            <v>50</v>
          </cell>
          <cell r="D52" t="str">
            <v>一种从曲线图到数据的全自动转换方法</v>
          </cell>
          <cell r="E52" t="str">
            <v>学生</v>
          </cell>
        </row>
        <row r="53">
          <cell r="B53" t="str">
            <v>张宇航</v>
          </cell>
          <cell r="C53">
            <v>51</v>
          </cell>
          <cell r="D53" t="str">
            <v>正越智能-食堂数字化领航者</v>
          </cell>
          <cell r="E53" t="str">
            <v>学生</v>
          </cell>
        </row>
        <row r="54">
          <cell r="B54" t="str">
            <v>蔡子靖</v>
          </cell>
          <cell r="C54">
            <v>52</v>
          </cell>
          <cell r="D54" t="str">
            <v>视创——面向视频平台的个性化AR植入广告方案</v>
          </cell>
          <cell r="E54" t="str">
            <v>学生</v>
          </cell>
        </row>
        <row r="55">
          <cell r="B55" t="str">
            <v>郑宇萌</v>
          </cell>
          <cell r="C55">
            <v>53</v>
          </cell>
          <cell r="D55" t="str">
            <v>晶晶科技一一移动端面部多模态的领跑者</v>
          </cell>
          <cell r="E55" t="str">
            <v>学生</v>
          </cell>
        </row>
        <row r="56">
          <cell r="B56" t="str">
            <v>黄恩怡</v>
          </cell>
          <cell r="C56">
            <v>54</v>
          </cell>
          <cell r="D56" t="str">
            <v>图侦科技-图像篡改领域的领军者</v>
          </cell>
          <cell r="E56" t="str">
            <v>学生</v>
          </cell>
        </row>
        <row r="57">
          <cell r="B57" t="str">
            <v>沈家乐</v>
          </cell>
          <cell r="C57">
            <v>55</v>
          </cell>
          <cell r="D57" t="str">
            <v>“Song Galaxy” 音乐共创银河-共创平台</v>
          </cell>
          <cell r="E57" t="str">
            <v>学生</v>
          </cell>
        </row>
        <row r="58">
          <cell r="B58" t="str">
            <v>骆思思</v>
          </cell>
          <cell r="C58">
            <v>56</v>
          </cell>
          <cell r="D58" t="str">
            <v>SIMPO——基于低代码服务编排的金融产品高效可视化开发平台</v>
          </cell>
          <cell r="E58" t="str">
            <v>学生</v>
          </cell>
        </row>
        <row r="59">
          <cell r="B59" t="str">
            <v>余娇</v>
          </cell>
          <cell r="C59">
            <v>57</v>
          </cell>
          <cell r="D59" t="str">
            <v>趣谱——基于智能扒谱技术的趣味乐器学习平台</v>
          </cell>
          <cell r="E59" t="str">
            <v>学生</v>
          </cell>
        </row>
        <row r="60">
          <cell r="B60" t="str">
            <v>王李硕</v>
          </cell>
          <cell r="C60">
            <v>58</v>
          </cell>
          <cell r="D60" t="str">
            <v>字缘其说—一个致力于弘扬国学的AR儿童识字平台</v>
          </cell>
          <cell r="E60" t="str">
            <v>学生</v>
          </cell>
        </row>
        <row r="61">
          <cell r="B61" t="str">
            <v>叶玮</v>
          </cell>
          <cell r="C61">
            <v>59</v>
          </cell>
          <cell r="D61" t="str">
            <v>高光时刻——基于AI捕捉技术的个性化篮球集锦平台</v>
          </cell>
          <cell r="E61" t="str">
            <v>学生</v>
          </cell>
        </row>
        <row r="62">
          <cell r="B62" t="str">
            <v>郭期凯</v>
          </cell>
          <cell r="C62">
            <v>60</v>
          </cell>
          <cell r="D62" t="str">
            <v>越岚数据——基于区块链的数据共享与大数据教育共建平台</v>
          </cell>
          <cell r="E62" t="str">
            <v>学生</v>
          </cell>
        </row>
        <row r="63">
          <cell r="B63" t="str">
            <v>胡锐奇</v>
          </cell>
          <cell r="C63">
            <v>61</v>
          </cell>
          <cell r="D63" t="str">
            <v>和合共生：未来乡村建设路径与对策-基于浙江省11个地市68个典型乡村的调研分析</v>
          </cell>
          <cell r="E63" t="str">
            <v>学生</v>
          </cell>
        </row>
        <row r="64">
          <cell r="B64" t="str">
            <v>邱昊</v>
          </cell>
          <cell r="C64">
            <v>62</v>
          </cell>
          <cell r="D64" t="str">
            <v>集体小区——农村土地三权分置背景下保障房体系与宅基地优化利用的新探索</v>
          </cell>
          <cell r="E64" t="str">
            <v>学生</v>
          </cell>
        </row>
        <row r="65">
          <cell r="B65" t="str">
            <v>王怡帆</v>
          </cell>
          <cell r="C65">
            <v>63</v>
          </cell>
          <cell r="D65" t="str">
            <v>算法困境中的众包骑手权益保障协同治理研究</v>
          </cell>
          <cell r="E65" t="str">
            <v>学生</v>
          </cell>
        </row>
        <row r="66">
          <cell r="B66" t="str">
            <v>戚羽翔</v>
          </cell>
          <cell r="C66">
            <v>64</v>
          </cell>
          <cell r="D66" t="str">
            <v>网络平台反垄断规制断理论与实践研究</v>
          </cell>
          <cell r="E66" t="str">
            <v>学生</v>
          </cell>
        </row>
        <row r="67">
          <cell r="B67" t="str">
            <v>夏意</v>
          </cell>
          <cell r="C67">
            <v>65</v>
          </cell>
          <cell r="D67" t="str">
            <v>最小必要原则在平台适用的实证研究——基于39类常见类型App必要个人信息范围的实践分析</v>
          </cell>
          <cell r="E67" t="str">
            <v>学生</v>
          </cell>
        </row>
        <row r="68">
          <cell r="B68" t="str">
            <v>刘晨璐</v>
          </cell>
          <cell r="C68">
            <v>66</v>
          </cell>
          <cell r="D68" t="str">
            <v>基于个体差异的社区居家养老模式探析——以杭州市南肖埠社区为例</v>
          </cell>
          <cell r="E68" t="str">
            <v>学生</v>
          </cell>
        </row>
        <row r="69">
          <cell r="B69" t="str">
            <v>毛冰冰</v>
          </cell>
          <cell r="C69">
            <v>67</v>
          </cell>
          <cell r="D69" t="str">
            <v>破解偏远村快递“最后一公里”问题——基于灰色关联度理论的研究</v>
          </cell>
          <cell r="E69" t="str">
            <v>学生</v>
          </cell>
        </row>
        <row r="70">
          <cell r="B70" t="str">
            <v>方一柳</v>
          </cell>
          <cell r="C70">
            <v>68</v>
          </cell>
          <cell r="D70" t="str">
            <v>赋权增能：积极老龄化背景下校村联动式老年教育的路径构建——基于浙江省村庄的调研</v>
          </cell>
          <cell r="E70" t="str">
            <v>学生</v>
          </cell>
        </row>
        <row r="71">
          <cell r="B71" t="str">
            <v>黄珏涵</v>
          </cell>
          <cell r="C71">
            <v>69</v>
          </cell>
          <cell r="D71" t="str">
            <v>社区韧性视角下我国乡村公共卫生类风险治理能力研究——基于新冠肺炎疫情期间40个乡村的实证案例分析</v>
          </cell>
          <cell r="E71" t="str">
            <v>学生</v>
          </cell>
        </row>
        <row r="72">
          <cell r="B72" t="str">
            <v>章欣雨</v>
          </cell>
          <cell r="C72">
            <v>70</v>
          </cell>
          <cell r="D72" t="str">
            <v>地方创生视角下乡村文化传承与发展的机制研究——基于浙江省32个村庄的质性研究</v>
          </cell>
          <cell r="E72" t="str">
            <v>学生</v>
          </cell>
        </row>
        <row r="73">
          <cell r="B73" t="str">
            <v>周琳</v>
          </cell>
          <cell r="C73">
            <v>71</v>
          </cell>
          <cell r="D73" t="str">
            <v>“公益+商业”创新逻辑与社会组织参与第三次分配的可持续机制——基于国内创新案例的比较研究</v>
          </cell>
          <cell r="E73" t="str">
            <v>学生</v>
          </cell>
        </row>
        <row r="74">
          <cell r="B74" t="str">
            <v>邓冰霞</v>
          </cell>
          <cell r="C74">
            <v>72</v>
          </cell>
          <cell r="D74" t="str">
            <v>基于结构方程模型的农户耕地非粮化路径解析及治理研究——以金华永康市为例</v>
          </cell>
          <cell r="E74" t="str">
            <v>学生</v>
          </cell>
        </row>
        <row r="75">
          <cell r="B75" t="str">
            <v>潘誉匀</v>
          </cell>
          <cell r="C75">
            <v>73</v>
          </cell>
          <cell r="D75" t="str">
            <v>产业大脑驱动传统农特产业数字化转型的机制研究：以安吉白茶和建德数智草莓为例</v>
          </cell>
          <cell r="E75" t="str">
            <v>学生</v>
          </cell>
        </row>
        <row r="76">
          <cell r="B76" t="str">
            <v>徐晨菲</v>
          </cell>
          <cell r="C76">
            <v>74</v>
          </cell>
          <cell r="D76" t="str">
            <v>乡村振兴联合体：共同富裕的实现路径研究——以淳安县大下姜乡村振兴联合体等组团联盟为例</v>
          </cell>
          <cell r="E76" t="str">
            <v>学生</v>
          </cell>
        </row>
        <row r="77">
          <cell r="B77" t="str">
            <v>王子涵</v>
          </cell>
          <cell r="C77">
            <v>75</v>
          </cell>
          <cell r="D77" t="str">
            <v>基于差异化服务的启迪儿童潜能的OMO平台开发</v>
          </cell>
          <cell r="E77" t="str">
            <v>学生</v>
          </cell>
        </row>
        <row r="78">
          <cell r="B78" t="str">
            <v>王劭雯</v>
          </cell>
          <cell r="C78">
            <v>76</v>
          </cell>
          <cell r="D78" t="str">
            <v>全媒体时代下中华优秀传统文化传播路径及效能研究——以杭州地区文化为例</v>
          </cell>
          <cell r="E78" t="str">
            <v>学生</v>
          </cell>
        </row>
        <row r="79">
          <cell r="B79" t="str">
            <v>洪晔</v>
          </cell>
          <cell r="C79">
            <v>77</v>
          </cell>
          <cell r="D79" t="str">
            <v>打磨时间里的文化故事——在国外自媒体平台上讲述中国故事</v>
          </cell>
          <cell r="E79" t="str">
            <v>学生</v>
          </cell>
        </row>
        <row r="80">
          <cell r="B80" t="str">
            <v>郑乐</v>
          </cell>
          <cell r="C80">
            <v>78</v>
          </cell>
          <cell r="D80" t="str">
            <v>用日语讲述浙江故事——《人民网（日文版）》近一年相关报道调研</v>
          </cell>
          <cell r="E80" t="str">
            <v>学生</v>
          </cell>
        </row>
        <row r="81">
          <cell r="B81" t="str">
            <v>杨亚茹</v>
          </cell>
          <cell r="C81">
            <v>79</v>
          </cell>
          <cell r="D81" t="str">
            <v>共同富裕视域下大学生公益精神现状的调查研究</v>
          </cell>
          <cell r="E81" t="str">
            <v>学生</v>
          </cell>
        </row>
        <row r="82">
          <cell r="B82" t="str">
            <v>孔文然</v>
          </cell>
          <cell r="C82">
            <v>80</v>
          </cell>
          <cell r="D82" t="str">
            <v>乡村振兴视域下“朝阳经验”的有效性研究</v>
          </cell>
          <cell r="E82" t="str">
            <v>学生</v>
          </cell>
        </row>
        <row r="83">
          <cell r="B83" t="str">
            <v>沙静</v>
          </cell>
          <cell r="C83">
            <v>81</v>
          </cell>
          <cell r="D83" t="str">
            <v>数字化赋能乡村振兴的机制路径研究——以遂昌县为例</v>
          </cell>
          <cell r="E83" t="str">
            <v>学生</v>
          </cell>
        </row>
        <row r="84">
          <cell r="B84" t="str">
            <v>钱春婷</v>
          </cell>
          <cell r="C84">
            <v>82</v>
          </cell>
          <cell r="D84" t="str">
            <v>取“物”还“盒”——互联网上门快递盒回收平台</v>
          </cell>
          <cell r="E84" t="str">
            <v>学生</v>
          </cell>
        </row>
        <row r="85">
          <cell r="B85" t="str">
            <v>谢昕珂</v>
          </cell>
          <cell r="C85">
            <v>83</v>
          </cell>
          <cell r="D85" t="str">
            <v>绿色金融能否促进农民增收？——基于全国经验和浙江省实地调研</v>
          </cell>
          <cell r="E85" t="str">
            <v>学生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zoomScale="88" zoomScaleNormal="88" workbookViewId="0">
      <selection activeCell="G65" sqref="G65"/>
    </sheetView>
  </sheetViews>
  <sheetFormatPr defaultColWidth="9" defaultRowHeight="14" x14ac:dyDescent="0.25"/>
  <cols>
    <col min="1" max="1" width="6.81640625" customWidth="1"/>
    <col min="2" max="2" width="14.26953125" customWidth="1"/>
    <col min="3" max="3" width="78" customWidth="1"/>
    <col min="4" max="4" width="8.6328125" style="5" customWidth="1"/>
    <col min="5" max="5" width="15.36328125" style="5" customWidth="1"/>
    <col min="6" max="6" width="24" style="5" customWidth="1"/>
    <col min="7" max="7" width="20" customWidth="1"/>
  </cols>
  <sheetData>
    <row r="1" spans="1:9" ht="32" customHeight="1" x14ac:dyDescent="0.25">
      <c r="A1" s="26" t="s">
        <v>0</v>
      </c>
      <c r="B1" s="26"/>
      <c r="C1" s="26"/>
      <c r="D1" s="26"/>
      <c r="E1" s="26"/>
      <c r="F1" s="26"/>
    </row>
    <row r="2" spans="1:9" s="1" customFormat="1" ht="29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9" ht="23" customHeight="1" x14ac:dyDescent="0.25">
      <c r="A3" s="8">
        <v>1</v>
      </c>
      <c r="B3" s="9" t="s">
        <v>7</v>
      </c>
      <c r="C3" s="10" t="s">
        <v>8</v>
      </c>
      <c r="D3" s="9" t="str">
        <f>VLOOKUP(E3,[1]汇总!$B$3:$E$85,4,0)</f>
        <v>教师</v>
      </c>
      <c r="E3" s="9" t="s">
        <v>9</v>
      </c>
      <c r="F3" s="11" t="s">
        <v>10</v>
      </c>
      <c r="G3" s="5"/>
      <c r="H3" s="5"/>
      <c r="I3" s="5"/>
    </row>
    <row r="4" spans="1:9" ht="23" customHeight="1" x14ac:dyDescent="0.25">
      <c r="A4" s="12">
        <v>2</v>
      </c>
      <c r="B4" s="9" t="s">
        <v>11</v>
      </c>
      <c r="C4" s="10" t="s">
        <v>12</v>
      </c>
      <c r="D4" s="9" t="str">
        <f>VLOOKUP(E4,[1]汇总!$B$3:$E$85,4,0)</f>
        <v>教师</v>
      </c>
      <c r="E4" s="9" t="s">
        <v>13</v>
      </c>
      <c r="F4" s="11" t="s">
        <v>10</v>
      </c>
      <c r="G4" s="6"/>
      <c r="H4" s="6"/>
      <c r="I4" s="6"/>
    </row>
    <row r="5" spans="1:9" ht="23" customHeight="1" x14ac:dyDescent="0.25">
      <c r="A5" s="8">
        <v>3</v>
      </c>
      <c r="B5" s="9" t="s">
        <v>11</v>
      </c>
      <c r="C5" s="13" t="s">
        <v>14</v>
      </c>
      <c r="D5" s="9" t="str">
        <f>VLOOKUP(E5,[1]汇总!$B$3:$E$85,4,0)</f>
        <v>教师</v>
      </c>
      <c r="E5" s="9" t="s">
        <v>15</v>
      </c>
      <c r="F5" s="11" t="s">
        <v>10</v>
      </c>
    </row>
    <row r="6" spans="1:9" ht="23" customHeight="1" x14ac:dyDescent="0.25">
      <c r="A6" s="12">
        <v>4</v>
      </c>
      <c r="B6" s="14" t="s">
        <v>16</v>
      </c>
      <c r="C6" s="15" t="s">
        <v>17</v>
      </c>
      <c r="D6" s="9" t="str">
        <f>VLOOKUP(E6,[1]汇总!$B$3:$E$85,4,0)</f>
        <v>教师</v>
      </c>
      <c r="E6" s="16" t="s">
        <v>18</v>
      </c>
      <c r="F6" s="11" t="s">
        <v>10</v>
      </c>
    </row>
    <row r="7" spans="1:9" ht="23" customHeight="1" x14ac:dyDescent="0.25">
      <c r="A7" s="8">
        <v>5</v>
      </c>
      <c r="B7" s="9" t="s">
        <v>19</v>
      </c>
      <c r="C7" s="10" t="s">
        <v>20</v>
      </c>
      <c r="D7" s="9" t="str">
        <f>VLOOKUP(E7,[1]汇总!$B$3:$E$85,4,0)</f>
        <v>教师</v>
      </c>
      <c r="E7" s="9" t="s">
        <v>21</v>
      </c>
      <c r="F7" s="11" t="s">
        <v>10</v>
      </c>
      <c r="G7" s="4"/>
      <c r="H7" s="4"/>
      <c r="I7" s="4"/>
    </row>
    <row r="8" spans="1:9" ht="23" customHeight="1" x14ac:dyDescent="0.25">
      <c r="A8" s="12">
        <v>6</v>
      </c>
      <c r="B8" s="9" t="s">
        <v>22</v>
      </c>
      <c r="C8" s="10" t="s">
        <v>23</v>
      </c>
      <c r="D8" s="9" t="str">
        <f>VLOOKUP(E8,[1]汇总!$B$3:$E$85,4,0)</f>
        <v>学生</v>
      </c>
      <c r="E8" s="9" t="s">
        <v>24</v>
      </c>
      <c r="F8" s="11" t="s">
        <v>25</v>
      </c>
      <c r="G8" s="2"/>
      <c r="H8" s="2"/>
      <c r="I8" s="2"/>
    </row>
    <row r="9" spans="1:9" ht="23" customHeight="1" x14ac:dyDescent="0.25">
      <c r="A9" s="8">
        <v>7</v>
      </c>
      <c r="B9" s="9" t="s">
        <v>22</v>
      </c>
      <c r="C9" s="10" t="s">
        <v>26</v>
      </c>
      <c r="D9" s="9" t="str">
        <f>VLOOKUP(E9,[1]汇总!$B$3:$E$85,4,0)</f>
        <v>学生</v>
      </c>
      <c r="E9" s="9" t="s">
        <v>27</v>
      </c>
      <c r="F9" s="11" t="s">
        <v>28</v>
      </c>
      <c r="G9" s="6"/>
      <c r="H9" s="6"/>
      <c r="I9" s="6"/>
    </row>
    <row r="10" spans="1:9" ht="23" customHeight="1" x14ac:dyDescent="0.25">
      <c r="A10" s="12">
        <v>8</v>
      </c>
      <c r="B10" s="9" t="s">
        <v>22</v>
      </c>
      <c r="C10" s="10" t="s">
        <v>29</v>
      </c>
      <c r="D10" s="9" t="str">
        <f>VLOOKUP(E10,[1]汇总!$B$3:$E$85,4,0)</f>
        <v>学生</v>
      </c>
      <c r="E10" s="9" t="s">
        <v>30</v>
      </c>
      <c r="F10" s="11" t="s">
        <v>31</v>
      </c>
      <c r="G10" s="6"/>
      <c r="H10" s="6"/>
      <c r="I10" s="6"/>
    </row>
    <row r="11" spans="1:9" ht="23" customHeight="1" x14ac:dyDescent="0.25">
      <c r="A11" s="8">
        <v>9</v>
      </c>
      <c r="B11" s="11" t="s">
        <v>32</v>
      </c>
      <c r="C11" s="17" t="s">
        <v>33</v>
      </c>
      <c r="D11" s="9" t="str">
        <f>VLOOKUP(E11,[1]汇总!$B$3:$E$85,4,0)</f>
        <v>学生</v>
      </c>
      <c r="E11" s="11" t="s">
        <v>34</v>
      </c>
      <c r="F11" s="11" t="s">
        <v>35</v>
      </c>
    </row>
    <row r="12" spans="1:9" ht="23" customHeight="1" x14ac:dyDescent="0.25">
      <c r="A12" s="12">
        <v>10</v>
      </c>
      <c r="B12" s="16" t="s">
        <v>36</v>
      </c>
      <c r="C12" s="15" t="s">
        <v>37</v>
      </c>
      <c r="D12" s="9" t="str">
        <f>VLOOKUP(E12,[1]汇总!$B$3:$E$85,4,0)</f>
        <v>学生</v>
      </c>
      <c r="E12" s="16" t="s">
        <v>38</v>
      </c>
      <c r="F12" s="11" t="s">
        <v>39</v>
      </c>
    </row>
    <row r="13" spans="1:9" ht="23" customHeight="1" x14ac:dyDescent="0.25">
      <c r="A13" s="8">
        <v>11</v>
      </c>
      <c r="B13" s="16" t="s">
        <v>36</v>
      </c>
      <c r="C13" s="18" t="s">
        <v>40</v>
      </c>
      <c r="D13" s="9" t="str">
        <f>VLOOKUP(E13,[1]汇总!$B$3:$E$85,4,0)</f>
        <v>学生</v>
      </c>
      <c r="E13" s="16" t="s">
        <v>41</v>
      </c>
      <c r="F13" s="11" t="s">
        <v>42</v>
      </c>
    </row>
    <row r="14" spans="1:9" ht="23" customHeight="1" x14ac:dyDescent="0.25">
      <c r="A14" s="12">
        <v>12</v>
      </c>
      <c r="B14" s="9" t="s">
        <v>43</v>
      </c>
      <c r="C14" s="10" t="s">
        <v>44</v>
      </c>
      <c r="D14" s="9" t="str">
        <f>VLOOKUP(E14,[1]汇总!$B$3:$E$85,4,0)</f>
        <v>学生</v>
      </c>
      <c r="E14" s="9" t="s">
        <v>45</v>
      </c>
      <c r="F14" s="11" t="s">
        <v>46</v>
      </c>
    </row>
    <row r="15" spans="1:9" ht="23" customHeight="1" x14ac:dyDescent="0.25">
      <c r="A15" s="8">
        <v>13</v>
      </c>
      <c r="B15" s="9" t="s">
        <v>43</v>
      </c>
      <c r="C15" s="10" t="s">
        <v>47</v>
      </c>
      <c r="D15" s="9" t="str">
        <f>VLOOKUP(E15,[1]汇总!$B$3:$E$85,4,0)</f>
        <v>学生</v>
      </c>
      <c r="E15" s="9" t="s">
        <v>48</v>
      </c>
      <c r="F15" s="11" t="s">
        <v>49</v>
      </c>
      <c r="G15" s="1"/>
      <c r="H15" s="1"/>
      <c r="I15" s="1"/>
    </row>
    <row r="16" spans="1:9" s="1" customFormat="1" ht="23" customHeight="1" x14ac:dyDescent="0.25">
      <c r="A16" s="12">
        <v>14</v>
      </c>
      <c r="B16" s="9" t="s">
        <v>43</v>
      </c>
      <c r="C16" s="10" t="s">
        <v>50</v>
      </c>
      <c r="D16" s="9" t="str">
        <f>VLOOKUP(E16,[1]汇总!$B$3:$E$85,4,0)</f>
        <v>学生</v>
      </c>
      <c r="E16" s="9" t="s">
        <v>51</v>
      </c>
      <c r="F16" s="11" t="s">
        <v>46</v>
      </c>
    </row>
    <row r="17" spans="1:9" s="1" customFormat="1" ht="23" customHeight="1" x14ac:dyDescent="0.25">
      <c r="A17" s="8">
        <v>15</v>
      </c>
      <c r="B17" s="9" t="s">
        <v>43</v>
      </c>
      <c r="C17" s="10" t="s">
        <v>52</v>
      </c>
      <c r="D17" s="9" t="str">
        <f>VLOOKUP(E17,[1]汇总!$B$3:$E$85,4,0)</f>
        <v>学生</v>
      </c>
      <c r="E17" s="9" t="s">
        <v>53</v>
      </c>
      <c r="F17" s="11" t="s">
        <v>54</v>
      </c>
    </row>
    <row r="18" spans="1:9" s="1" customFormat="1" ht="23" customHeight="1" x14ac:dyDescent="0.25">
      <c r="A18" s="12">
        <v>16</v>
      </c>
      <c r="B18" s="9" t="s">
        <v>55</v>
      </c>
      <c r="C18" s="10" t="s">
        <v>56</v>
      </c>
      <c r="D18" s="9" t="str">
        <f>VLOOKUP(E18,[1]汇总!$B$3:$E$85,4,0)</f>
        <v>学生</v>
      </c>
      <c r="E18" s="9" t="s">
        <v>57</v>
      </c>
      <c r="F18" s="11" t="s">
        <v>58</v>
      </c>
      <c r="G18"/>
      <c r="H18"/>
      <c r="I18"/>
    </row>
    <row r="19" spans="1:9" s="1" customFormat="1" ht="23" customHeight="1" x14ac:dyDescent="0.25">
      <c r="A19" s="8">
        <v>17</v>
      </c>
      <c r="B19" s="9" t="s">
        <v>55</v>
      </c>
      <c r="C19" s="10" t="s">
        <v>59</v>
      </c>
      <c r="D19" s="9" t="str">
        <f>VLOOKUP(E19,[1]汇总!$B$3:$E$85,4,0)</f>
        <v>学生</v>
      </c>
      <c r="E19" s="9" t="s">
        <v>60</v>
      </c>
      <c r="F19" s="11" t="s">
        <v>61</v>
      </c>
      <c r="G19"/>
      <c r="H19"/>
      <c r="I19"/>
    </row>
    <row r="20" spans="1:9" s="1" customFormat="1" ht="23" customHeight="1" x14ac:dyDescent="0.25">
      <c r="A20" s="12">
        <v>18</v>
      </c>
      <c r="B20" s="9" t="s">
        <v>55</v>
      </c>
      <c r="C20" s="10" t="s">
        <v>62</v>
      </c>
      <c r="D20" s="9" t="str">
        <f>VLOOKUP(E20,[1]汇总!$B$3:$E$85,4,0)</f>
        <v>学生</v>
      </c>
      <c r="E20" s="9" t="s">
        <v>63</v>
      </c>
      <c r="F20" s="11" t="s">
        <v>64</v>
      </c>
      <c r="G20"/>
      <c r="H20"/>
      <c r="I20"/>
    </row>
    <row r="21" spans="1:9" s="1" customFormat="1" ht="23" customHeight="1" x14ac:dyDescent="0.25">
      <c r="A21" s="8">
        <v>19</v>
      </c>
      <c r="B21" s="9" t="s">
        <v>55</v>
      </c>
      <c r="C21" s="10" t="s">
        <v>65</v>
      </c>
      <c r="D21" s="9" t="str">
        <f>VLOOKUP(E21,[1]汇总!$B$3:$E$85,4,0)</f>
        <v>学生</v>
      </c>
      <c r="E21" s="9" t="s">
        <v>66</v>
      </c>
      <c r="F21" s="11" t="s">
        <v>67</v>
      </c>
      <c r="G21"/>
      <c r="H21"/>
      <c r="I21"/>
    </row>
    <row r="22" spans="1:9" ht="23" customHeight="1" x14ac:dyDescent="0.25">
      <c r="A22" s="12">
        <v>20</v>
      </c>
      <c r="B22" s="19" t="s">
        <v>68</v>
      </c>
      <c r="C22" s="20" t="s">
        <v>69</v>
      </c>
      <c r="D22" s="9" t="str">
        <f>VLOOKUP(E22,[1]汇总!$B$3:$E$85,4,0)</f>
        <v>学生</v>
      </c>
      <c r="E22" s="19" t="s">
        <v>70</v>
      </c>
      <c r="F22" s="11" t="s">
        <v>71</v>
      </c>
      <c r="G22" s="2"/>
      <c r="H22" s="2"/>
      <c r="I22" s="2"/>
    </row>
    <row r="23" spans="1:9" ht="23" customHeight="1" x14ac:dyDescent="0.25">
      <c r="A23" s="8">
        <v>21</v>
      </c>
      <c r="B23" s="21" t="s">
        <v>68</v>
      </c>
      <c r="C23" s="22" t="s">
        <v>72</v>
      </c>
      <c r="D23" s="9" t="str">
        <f>VLOOKUP(E23,[1]汇总!$B$3:$E$85,4,0)</f>
        <v>学生</v>
      </c>
      <c r="E23" s="21" t="s">
        <v>73</v>
      </c>
      <c r="F23" s="11" t="s">
        <v>74</v>
      </c>
      <c r="G23" s="3"/>
      <c r="H23" s="3"/>
      <c r="I23" s="3"/>
    </row>
    <row r="24" spans="1:9" ht="23" customHeight="1" x14ac:dyDescent="0.25">
      <c r="A24" s="12">
        <v>22</v>
      </c>
      <c r="B24" s="9" t="s">
        <v>7</v>
      </c>
      <c r="C24" s="10" t="s">
        <v>75</v>
      </c>
      <c r="D24" s="9" t="str">
        <f>VLOOKUP(E24,[1]汇总!$B$3:$E$85,4,0)</f>
        <v>学生</v>
      </c>
      <c r="E24" s="9" t="s">
        <v>76</v>
      </c>
      <c r="F24" s="11" t="s">
        <v>77</v>
      </c>
      <c r="G24" s="2"/>
      <c r="H24" s="2"/>
      <c r="I24" s="2"/>
    </row>
    <row r="25" spans="1:9" ht="23" customHeight="1" x14ac:dyDescent="0.25">
      <c r="A25" s="8">
        <v>23</v>
      </c>
      <c r="B25" s="9" t="s">
        <v>7</v>
      </c>
      <c r="C25" s="10" t="s">
        <v>78</v>
      </c>
      <c r="D25" s="9" t="str">
        <f>VLOOKUP(E25,[1]汇总!$B$3:$E$85,4,0)</f>
        <v>学生</v>
      </c>
      <c r="E25" s="9" t="s">
        <v>79</v>
      </c>
      <c r="F25" s="11" t="s">
        <v>80</v>
      </c>
      <c r="G25" s="5"/>
      <c r="H25" s="5"/>
      <c r="I25" s="5"/>
    </row>
    <row r="26" spans="1:9" ht="23" customHeight="1" x14ac:dyDescent="0.25">
      <c r="A26" s="12">
        <v>24</v>
      </c>
      <c r="B26" s="9" t="s">
        <v>11</v>
      </c>
      <c r="C26" s="10" t="s">
        <v>81</v>
      </c>
      <c r="D26" s="9" t="str">
        <f>VLOOKUP(E26,[1]汇总!$B$3:$E$85,4,0)</f>
        <v>学生</v>
      </c>
      <c r="E26" s="9" t="s">
        <v>82</v>
      </c>
      <c r="F26" s="11" t="s">
        <v>83</v>
      </c>
      <c r="G26" s="3"/>
      <c r="H26" s="4"/>
      <c r="I26" s="4"/>
    </row>
    <row r="27" spans="1:9" ht="23" customHeight="1" x14ac:dyDescent="0.25">
      <c r="A27" s="8">
        <v>25</v>
      </c>
      <c r="B27" s="9" t="s">
        <v>11</v>
      </c>
      <c r="C27" s="10" t="s">
        <v>84</v>
      </c>
      <c r="D27" s="9" t="str">
        <f>VLOOKUP(E27,[1]汇总!$B$3:$E$85,4,0)</f>
        <v>学生</v>
      </c>
      <c r="E27" s="9" t="s">
        <v>85</v>
      </c>
      <c r="F27" s="11" t="s">
        <v>86</v>
      </c>
      <c r="G27" s="5"/>
      <c r="H27" s="5"/>
      <c r="I27" s="5"/>
    </row>
    <row r="28" spans="1:9" s="2" customFormat="1" ht="23" customHeight="1" x14ac:dyDescent="0.25">
      <c r="A28" s="12">
        <v>26</v>
      </c>
      <c r="B28" s="11" t="s">
        <v>11</v>
      </c>
      <c r="C28" s="10" t="s">
        <v>87</v>
      </c>
      <c r="D28" s="9" t="str">
        <f>VLOOKUP(E28,[1]汇总!$B$3:$E$85,4,0)</f>
        <v>学生</v>
      </c>
      <c r="E28" s="11" t="s">
        <v>88</v>
      </c>
      <c r="F28" s="16" t="s">
        <v>89</v>
      </c>
      <c r="G28" s="5"/>
      <c r="H28" s="5"/>
      <c r="I28" s="5"/>
    </row>
    <row r="29" spans="1:9" s="2" customFormat="1" ht="23" customHeight="1" x14ac:dyDescent="0.25">
      <c r="A29" s="8">
        <v>27</v>
      </c>
      <c r="B29" s="14" t="s">
        <v>90</v>
      </c>
      <c r="C29" s="15" t="s">
        <v>91</v>
      </c>
      <c r="D29" s="9" t="str">
        <f>VLOOKUP(E29,[1]汇总!$B$3:$E$85,4,0)</f>
        <v>学生</v>
      </c>
      <c r="E29" s="14" t="s">
        <v>92</v>
      </c>
      <c r="F29" s="16" t="s">
        <v>93</v>
      </c>
      <c r="G29" s="5"/>
      <c r="H29" s="5"/>
      <c r="I29" s="5"/>
    </row>
    <row r="30" spans="1:9" s="2" customFormat="1" ht="23" customHeight="1" x14ac:dyDescent="0.25">
      <c r="A30" s="12">
        <v>28</v>
      </c>
      <c r="B30" s="14" t="s">
        <v>90</v>
      </c>
      <c r="C30" s="15" t="s">
        <v>94</v>
      </c>
      <c r="D30" s="9" t="str">
        <f>VLOOKUP(E30,[1]汇总!$B$3:$E$85,4,0)</f>
        <v>学生</v>
      </c>
      <c r="E30" s="14" t="s">
        <v>95</v>
      </c>
      <c r="F30" s="14" t="s">
        <v>96</v>
      </c>
      <c r="G30" s="5"/>
      <c r="H30" s="5"/>
      <c r="I30" s="5"/>
    </row>
    <row r="31" spans="1:9" s="2" customFormat="1" ht="23" customHeight="1" x14ac:dyDescent="0.25">
      <c r="A31" s="8">
        <v>29</v>
      </c>
      <c r="B31" s="14" t="s">
        <v>90</v>
      </c>
      <c r="C31" s="15" t="s">
        <v>97</v>
      </c>
      <c r="D31" s="9" t="str">
        <f>VLOOKUP(E31,[1]汇总!$B$3:$E$85,4,0)</f>
        <v>学生</v>
      </c>
      <c r="E31" s="14" t="s">
        <v>98</v>
      </c>
      <c r="F31" s="16" t="s">
        <v>99</v>
      </c>
      <c r="G31" s="5"/>
      <c r="H31" s="5"/>
      <c r="I31" s="5"/>
    </row>
    <row r="32" spans="1:9" s="2" customFormat="1" ht="23" customHeight="1" x14ac:dyDescent="0.25">
      <c r="A32" s="8">
        <v>30</v>
      </c>
      <c r="B32" s="11" t="s">
        <v>100</v>
      </c>
      <c r="C32" s="17" t="s">
        <v>101</v>
      </c>
      <c r="D32" s="9" t="str">
        <f>VLOOKUP(E32,[1]汇总!$B$3:$E$85,4,0)</f>
        <v>学生</v>
      </c>
      <c r="E32" s="11" t="s">
        <v>102</v>
      </c>
      <c r="F32" s="16" t="s">
        <v>103</v>
      </c>
      <c r="G32" s="6"/>
      <c r="H32" s="6"/>
      <c r="I32" s="6"/>
    </row>
    <row r="33" spans="1:9" s="2" customFormat="1" ht="23" customHeight="1" x14ac:dyDescent="0.25">
      <c r="A33" s="12">
        <v>31</v>
      </c>
      <c r="B33" s="11" t="s">
        <v>100</v>
      </c>
      <c r="C33" s="17" t="s">
        <v>104</v>
      </c>
      <c r="D33" s="9" t="str">
        <f>VLOOKUP(E33,[1]汇总!$B$3:$E$85,4,0)</f>
        <v>学生</v>
      </c>
      <c r="E33" s="11" t="s">
        <v>105</v>
      </c>
      <c r="F33" s="16" t="s">
        <v>106</v>
      </c>
      <c r="G33" s="23"/>
      <c r="H33" s="23"/>
      <c r="I33" s="23"/>
    </row>
    <row r="34" spans="1:9" s="2" customFormat="1" ht="23" customHeight="1" x14ac:dyDescent="0.25">
      <c r="A34" s="8">
        <v>32</v>
      </c>
      <c r="B34" s="11" t="s">
        <v>100</v>
      </c>
      <c r="C34" s="17" t="s">
        <v>107</v>
      </c>
      <c r="D34" s="9" t="str">
        <f>VLOOKUP(E34,[1]汇总!$B$3:$E$85,4,0)</f>
        <v>学生</v>
      </c>
      <c r="E34" s="11" t="s">
        <v>108</v>
      </c>
      <c r="F34" s="16" t="s">
        <v>109</v>
      </c>
      <c r="G34" s="6"/>
      <c r="H34" s="6"/>
      <c r="I34" s="6"/>
    </row>
    <row r="35" spans="1:9" ht="23" customHeight="1" x14ac:dyDescent="0.25">
      <c r="A35" s="12">
        <v>33</v>
      </c>
      <c r="B35" s="11" t="s">
        <v>100</v>
      </c>
      <c r="C35" s="17" t="s">
        <v>110</v>
      </c>
      <c r="D35" s="9" t="str">
        <f>VLOOKUP(E35,[1]汇总!$B$3:$E$85,4,0)</f>
        <v>学生</v>
      </c>
      <c r="E35" s="11" t="s">
        <v>111</v>
      </c>
      <c r="F35" s="11" t="s">
        <v>112</v>
      </c>
      <c r="G35" s="6"/>
      <c r="H35" s="6"/>
      <c r="I35" s="6"/>
    </row>
    <row r="36" spans="1:9" ht="23" customHeight="1" x14ac:dyDescent="0.25">
      <c r="A36" s="8">
        <v>34</v>
      </c>
      <c r="B36" s="11" t="s">
        <v>100</v>
      </c>
      <c r="C36" s="17" t="s">
        <v>113</v>
      </c>
      <c r="D36" s="9" t="str">
        <f>VLOOKUP(E36,[1]汇总!$B$3:$E$85,4,0)</f>
        <v>学生</v>
      </c>
      <c r="E36" s="11" t="s">
        <v>114</v>
      </c>
      <c r="F36" s="11" t="s">
        <v>115</v>
      </c>
      <c r="G36" s="5"/>
      <c r="H36" s="5"/>
      <c r="I36" s="5"/>
    </row>
    <row r="37" spans="1:9" s="3" customFormat="1" ht="23" customHeight="1" x14ac:dyDescent="0.25">
      <c r="A37" s="12">
        <v>35</v>
      </c>
      <c r="B37" s="14" t="s">
        <v>16</v>
      </c>
      <c r="C37" s="15" t="s">
        <v>116</v>
      </c>
      <c r="D37" s="9" t="str">
        <f>VLOOKUP(E37,[1]汇总!$B$3:$E$85,4,0)</f>
        <v>学生</v>
      </c>
      <c r="E37" s="14" t="s">
        <v>117</v>
      </c>
      <c r="F37" s="11" t="s">
        <v>118</v>
      </c>
      <c r="G37"/>
      <c r="H37"/>
      <c r="I37"/>
    </row>
    <row r="38" spans="1:9" s="3" customFormat="1" ht="23" customHeight="1" x14ac:dyDescent="0.25">
      <c r="A38" s="8">
        <v>36</v>
      </c>
      <c r="B38" s="14" t="s">
        <v>16</v>
      </c>
      <c r="C38" s="15" t="s">
        <v>119</v>
      </c>
      <c r="D38" s="9" t="str">
        <f>VLOOKUP(E38,[1]汇总!$B$3:$E$85,4,0)</f>
        <v>学生</v>
      </c>
      <c r="E38" s="14" t="s">
        <v>120</v>
      </c>
      <c r="F38" s="11" t="s">
        <v>121</v>
      </c>
      <c r="G38"/>
      <c r="H38"/>
      <c r="I38"/>
    </row>
    <row r="39" spans="1:9" s="3" customFormat="1" ht="23" customHeight="1" x14ac:dyDescent="0.25">
      <c r="A39" s="12">
        <v>37</v>
      </c>
      <c r="B39" s="14" t="s">
        <v>16</v>
      </c>
      <c r="C39" s="15" t="s">
        <v>122</v>
      </c>
      <c r="D39" s="9" t="str">
        <f>VLOOKUP(E39,[1]汇总!$B$3:$E$85,4,0)</f>
        <v>学生</v>
      </c>
      <c r="E39" s="14" t="s">
        <v>123</v>
      </c>
      <c r="F39" s="11" t="s">
        <v>124</v>
      </c>
      <c r="G39"/>
      <c r="H39"/>
      <c r="I39"/>
    </row>
    <row r="40" spans="1:9" s="3" customFormat="1" ht="23" customHeight="1" x14ac:dyDescent="0.25">
      <c r="A40" s="8">
        <v>38</v>
      </c>
      <c r="B40" s="9" t="s">
        <v>125</v>
      </c>
      <c r="C40" s="10" t="s">
        <v>126</v>
      </c>
      <c r="D40" s="9" t="str">
        <f>VLOOKUP(E40,[1]汇总!$B$3:$E$85,4,0)</f>
        <v>学生</v>
      </c>
      <c r="E40" s="9" t="s">
        <v>127</v>
      </c>
      <c r="F40" s="11" t="s">
        <v>128</v>
      </c>
      <c r="G40"/>
      <c r="H40"/>
      <c r="I40"/>
    </row>
    <row r="41" spans="1:9" s="4" customFormat="1" ht="23" customHeight="1" x14ac:dyDescent="0.25">
      <c r="A41" s="12">
        <v>39</v>
      </c>
      <c r="B41" s="9" t="s">
        <v>125</v>
      </c>
      <c r="C41" s="10" t="s">
        <v>129</v>
      </c>
      <c r="D41" s="9" t="str">
        <f>VLOOKUP(E41,[1]汇总!$B$3:$E$85,4,0)</f>
        <v>学生</v>
      </c>
      <c r="E41" s="9" t="s">
        <v>130</v>
      </c>
      <c r="F41" s="16" t="s">
        <v>131</v>
      </c>
      <c r="G41"/>
      <c r="H41"/>
      <c r="I41"/>
    </row>
    <row r="42" spans="1:9" s="3" customFormat="1" ht="23" customHeight="1" x14ac:dyDescent="0.25">
      <c r="A42" s="8">
        <v>40</v>
      </c>
      <c r="B42" s="9" t="s">
        <v>125</v>
      </c>
      <c r="C42" s="10" t="s">
        <v>132</v>
      </c>
      <c r="D42" s="9" t="str">
        <f>VLOOKUP(E42,[1]汇总!$B$3:$E$85,4,0)</f>
        <v>学生</v>
      </c>
      <c r="E42" s="9" t="s">
        <v>133</v>
      </c>
      <c r="F42" s="11" t="s">
        <v>134</v>
      </c>
      <c r="G42"/>
      <c r="H42"/>
      <c r="I42"/>
    </row>
    <row r="43" spans="1:9" s="5" customFormat="1" ht="23" customHeight="1" x14ac:dyDescent="0.25">
      <c r="A43" s="12">
        <v>41</v>
      </c>
      <c r="B43" s="9" t="s">
        <v>135</v>
      </c>
      <c r="C43" s="10" t="s">
        <v>136</v>
      </c>
      <c r="D43" s="9" t="str">
        <f>VLOOKUP(E43,[1]汇总!$B$3:$E$85,4,0)</f>
        <v>学生</v>
      </c>
      <c r="E43" s="9" t="s">
        <v>137</v>
      </c>
      <c r="F43" s="11" t="s">
        <v>138</v>
      </c>
      <c r="G43"/>
      <c r="H43"/>
      <c r="I43"/>
    </row>
    <row r="44" spans="1:9" s="5" customFormat="1" ht="23" customHeight="1" x14ac:dyDescent="0.25">
      <c r="A44" s="8">
        <v>42</v>
      </c>
      <c r="B44" s="9" t="s">
        <v>135</v>
      </c>
      <c r="C44" s="10" t="s">
        <v>139</v>
      </c>
      <c r="D44" s="9" t="str">
        <f>VLOOKUP(E44,[1]汇总!$B$3:$E$85,4,0)</f>
        <v>学生</v>
      </c>
      <c r="E44" s="9" t="s">
        <v>140</v>
      </c>
      <c r="F44" s="11" t="s">
        <v>141</v>
      </c>
      <c r="G44" s="4"/>
      <c r="H44" s="4"/>
      <c r="I44" s="4"/>
    </row>
    <row r="45" spans="1:9" s="5" customFormat="1" ht="23" customHeight="1" x14ac:dyDescent="0.25">
      <c r="A45" s="12">
        <v>43</v>
      </c>
      <c r="B45" s="9" t="s">
        <v>142</v>
      </c>
      <c r="C45" s="10" t="s">
        <v>143</v>
      </c>
      <c r="D45" s="9" t="str">
        <f>VLOOKUP(E45,[1]汇总!$B$3:$E$85,4,0)</f>
        <v>学生</v>
      </c>
      <c r="E45" s="9" t="s">
        <v>144</v>
      </c>
      <c r="F45" s="11" t="s">
        <v>145</v>
      </c>
      <c r="G45"/>
      <c r="H45"/>
      <c r="I45"/>
    </row>
    <row r="46" spans="1:9" s="5" customFormat="1" ht="23" customHeight="1" x14ac:dyDescent="0.25">
      <c r="A46" s="8">
        <v>44</v>
      </c>
      <c r="B46" s="9" t="s">
        <v>142</v>
      </c>
      <c r="C46" s="10" t="s">
        <v>146</v>
      </c>
      <c r="D46" s="9" t="str">
        <f>VLOOKUP(E46,[1]汇总!$B$3:$E$85,4,0)</f>
        <v>学生</v>
      </c>
      <c r="E46" s="9" t="s">
        <v>147</v>
      </c>
      <c r="F46" s="11" t="s">
        <v>148</v>
      </c>
      <c r="G46" s="6"/>
      <c r="H46" s="6"/>
      <c r="I46" s="6"/>
    </row>
    <row r="47" spans="1:9" s="5" customFormat="1" ht="23" customHeight="1" x14ac:dyDescent="0.25">
      <c r="A47" s="12">
        <v>45</v>
      </c>
      <c r="B47" s="9" t="s">
        <v>142</v>
      </c>
      <c r="C47" s="10" t="s">
        <v>149</v>
      </c>
      <c r="D47" s="9" t="str">
        <f>VLOOKUP(E47,[1]汇总!$B$3:$E$85,4,0)</f>
        <v>学生</v>
      </c>
      <c r="E47" s="9" t="s">
        <v>150</v>
      </c>
      <c r="F47" s="11" t="s">
        <v>151</v>
      </c>
      <c r="G47" s="4"/>
      <c r="H47" s="4"/>
      <c r="I47" s="4"/>
    </row>
    <row r="48" spans="1:9" s="5" customFormat="1" ht="23" customHeight="1" x14ac:dyDescent="0.25">
      <c r="A48" s="8">
        <v>46</v>
      </c>
      <c r="B48" s="9" t="s">
        <v>142</v>
      </c>
      <c r="C48" s="10" t="s">
        <v>152</v>
      </c>
      <c r="D48" s="9" t="str">
        <f>VLOOKUP(E48,[1]汇总!$B$3:$E$85,4,0)</f>
        <v>学生</v>
      </c>
      <c r="E48" s="9" t="s">
        <v>153</v>
      </c>
      <c r="F48" s="11" t="s">
        <v>154</v>
      </c>
      <c r="G48"/>
      <c r="H48"/>
      <c r="I48"/>
    </row>
    <row r="49" spans="1:9" s="5" customFormat="1" ht="23" customHeight="1" x14ac:dyDescent="0.25">
      <c r="A49" s="12">
        <v>47</v>
      </c>
      <c r="B49" s="9" t="s">
        <v>155</v>
      </c>
      <c r="C49" s="10" t="s">
        <v>156</v>
      </c>
      <c r="D49" s="9" t="str">
        <f>VLOOKUP(E49,[1]汇总!$B$3:$E$85,4,0)</f>
        <v>学生</v>
      </c>
      <c r="E49" s="9" t="s">
        <v>157</v>
      </c>
      <c r="F49" s="11" t="s">
        <v>158</v>
      </c>
      <c r="G49"/>
      <c r="H49"/>
      <c r="I49"/>
    </row>
    <row r="50" spans="1:9" s="6" customFormat="1" ht="23" customHeight="1" x14ac:dyDescent="0.25">
      <c r="A50" s="8">
        <v>48</v>
      </c>
      <c r="B50" s="14" t="s">
        <v>159</v>
      </c>
      <c r="C50" s="15" t="s">
        <v>160</v>
      </c>
      <c r="D50" s="9" t="str">
        <f>VLOOKUP(E50,[1]汇总!$B$3:$E$85,4,0)</f>
        <v>学生</v>
      </c>
      <c r="E50" s="14" t="s">
        <v>161</v>
      </c>
      <c r="F50" s="16" t="s">
        <v>162</v>
      </c>
      <c r="G50" s="24"/>
      <c r="H50" s="24"/>
      <c r="I50" s="24"/>
    </row>
    <row r="51" spans="1:9" s="6" customFormat="1" ht="23" customHeight="1" x14ac:dyDescent="0.25">
      <c r="A51" s="12">
        <v>49</v>
      </c>
      <c r="B51" s="9" t="s">
        <v>19</v>
      </c>
      <c r="C51" s="10" t="s">
        <v>163</v>
      </c>
      <c r="D51" s="9" t="str">
        <f>VLOOKUP(E51,[1]汇总!$B$3:$E$85,4,0)</f>
        <v>学生</v>
      </c>
      <c r="E51" s="9" t="s">
        <v>164</v>
      </c>
      <c r="F51" s="16" t="s">
        <v>165</v>
      </c>
      <c r="G51"/>
      <c r="H51"/>
      <c r="I51"/>
    </row>
    <row r="52" spans="1:9" s="6" customFormat="1" ht="23" customHeight="1" x14ac:dyDescent="0.25">
      <c r="A52" s="8">
        <v>50</v>
      </c>
      <c r="B52" s="16" t="s">
        <v>166</v>
      </c>
      <c r="C52" s="15" t="s">
        <v>167</v>
      </c>
      <c r="D52" s="9" t="str">
        <f>VLOOKUP(E52,[1]汇总!$B$3:$E$85,4,0)</f>
        <v>学生</v>
      </c>
      <c r="E52" s="16" t="s">
        <v>168</v>
      </c>
      <c r="F52" s="16" t="s">
        <v>169</v>
      </c>
      <c r="G52" s="25"/>
      <c r="H52" s="25"/>
      <c r="I52" s="25"/>
    </row>
  </sheetData>
  <mergeCells count="1">
    <mergeCell ref="A1:F1"/>
  </mergeCells>
  <phoneticPr fontId="13" type="noConversion"/>
  <pageMargins left="0.7" right="0.7" top="0.75" bottom="0.75" header="0.3" footer="0.3"/>
  <pageSetup paperSize="9" scale="6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公示50项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</dc:creator>
  <cp:lastModifiedBy>王吉利</cp:lastModifiedBy>
  <dcterms:created xsi:type="dcterms:W3CDTF">2022-05-18T02:31:00Z</dcterms:created>
  <dcterms:modified xsi:type="dcterms:W3CDTF">2022-10-19T08:17:03Z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796835c2f7b14044a841c3dcd3cd0fa7</vt:lpwstr>
  </property>
  <property fmtid="{D5CDD505-2E9C-101B-9397-08002B2CF9AE}" pid="3" name="KSOProductBuildVer">
    <vt:lpwstr>2052-11.1.0.12598</vt:lpwstr>
  </property>
</Properties>
</file>